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activeTab="3"/>
  </bookViews>
  <sheets>
    <sheet name="Problem 1" sheetId="1" r:id="rId1"/>
    <sheet name="Solution 1" sheetId="4" r:id="rId2"/>
    <sheet name="Problem 2" sheetId="5" r:id="rId3"/>
    <sheet name="Solution 2" sheetId="2" r:id="rId4"/>
  </sheets>
  <calcPr calcId="125725"/>
</workbook>
</file>

<file path=xl/calcChain.xml><?xml version="1.0" encoding="utf-8"?>
<calcChain xmlns="http://schemas.openxmlformats.org/spreadsheetml/2006/main">
  <c r="K24" i="5"/>
  <c r="G18" i="2"/>
  <c r="C36" i="4"/>
  <c r="C34"/>
  <c r="C33"/>
  <c r="H25"/>
  <c r="F19" i="1"/>
</calcChain>
</file>

<file path=xl/sharedStrings.xml><?xml version="1.0" encoding="utf-8"?>
<sst xmlns="http://schemas.openxmlformats.org/spreadsheetml/2006/main" count="137" uniqueCount="95">
  <si>
    <t>Hours</t>
  </si>
  <si>
    <t>Marks</t>
  </si>
  <si>
    <t>To forecast marks obtained in final exam?</t>
  </si>
  <si>
    <t>Objective</t>
  </si>
  <si>
    <t>Factors</t>
  </si>
  <si>
    <t>1. Hours of study</t>
  </si>
  <si>
    <t>Obtain Data</t>
  </si>
  <si>
    <t>1. Look at various sources</t>
  </si>
  <si>
    <t>Based on the business objective, you will get data from various sources</t>
  </si>
  <si>
    <t>Proprecessing of Data</t>
  </si>
  <si>
    <t>1. Data cleaning</t>
  </si>
  <si>
    <t>2. Check if the independent variable actually impacts the dependent variable</t>
  </si>
  <si>
    <t>Plot the data</t>
  </si>
  <si>
    <t>1. For regression, we plot scatter graph</t>
  </si>
  <si>
    <t>2. Look for trend - Positive or Negative trend</t>
  </si>
  <si>
    <t>Positive: With increase in X-axis, the value on y-axis, also increases</t>
  </si>
  <si>
    <t>Negative: With increase in X-axis, the value on Y-axis decreases</t>
  </si>
  <si>
    <t>0 and (+/-) 0.5 : No correlation exists</t>
  </si>
  <si>
    <t>if,</t>
  </si>
  <si>
    <t>(+/-) 0.5 and (+/-)0.7 - Weak Correlation</t>
  </si>
  <si>
    <t>&gt; Weak Correlation</t>
  </si>
  <si>
    <t>(+/-) 0.75 and 1 - Strong Correlation</t>
  </si>
  <si>
    <t>Run Regression Model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</si>
  <si>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</si>
  <si>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</si>
  <si>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</si>
  <si>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</si>
  <si>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</si>
  <si>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</si>
  <si>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</si>
  <si>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</si>
  <si>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</si>
  <si>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</si>
  <si>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</si>
  <si>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</si>
  <si>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</si>
  <si>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</si>
  <si>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</si>
  <si>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</si>
  <si>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</si>
  <si>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</si>
  <si>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</si>
  <si>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</si>
  <si>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</si>
  <si>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</si>
  <si>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</si>
  <si>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</si>
  <si>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</si>
  <si>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</si>
  <si>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</si>
  <si>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</si>
  <si>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</si>
  <si>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</si>
  <si>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A</t>
  </si>
  <si>
    <t>B</t>
  </si>
  <si>
    <t>C</t>
  </si>
  <si>
    <t>D</t>
  </si>
  <si>
    <t>E</t>
  </si>
  <si>
    <t>Predict</t>
  </si>
  <si>
    <t>1. Run the model and look for Coefficients and Intercept</t>
  </si>
  <si>
    <t>2. Form the equation: y = Coefficient  *  X + Intercept</t>
  </si>
  <si>
    <t>Predict the Data</t>
  </si>
  <si>
    <t>1. Take the new data and put that in the equation above</t>
  </si>
  <si>
    <t>Calculate Correlation values: Find the cause and affect relationship</t>
  </si>
  <si>
    <t>Evaluate the model</t>
  </si>
  <si>
    <t>1. We have multiple algorithms - Linear, Polynomial, SVM, Ridge, Elasticnet, Lasso, Decision tree……</t>
  </si>
  <si>
    <t>2. How do we know which model is best?</t>
  </si>
  <si>
    <t>3. Metric to evaluate the affectiveness of model -  Standard Error, t-statistics &amp; p value  and R square</t>
  </si>
  <si>
    <t>Standard Error: closer to zero - anywhere from zero to higher</t>
  </si>
  <si>
    <t>t-stat - higher than zero  and P value (in case of 95% confidence) has to less than 0.05</t>
  </si>
  <si>
    <t>R square - will range from zero (worst fit) to 1 (best fit)</t>
  </si>
  <si>
    <t>Models</t>
  </si>
  <si>
    <t>R square</t>
  </si>
  <si>
    <t>t stat</t>
  </si>
  <si>
    <t>P value</t>
  </si>
  <si>
    <t>18 51</t>
  </si>
  <si>
    <t>20 57</t>
  </si>
  <si>
    <t>24 59</t>
  </si>
  <si>
    <t>28 55</t>
  </si>
  <si>
    <t>29 67</t>
  </si>
  <si>
    <t>30 68</t>
  </si>
  <si>
    <t>36 64</t>
  </si>
  <si>
    <t>39 71</t>
  </si>
  <si>
    <t>45 67</t>
  </si>
  <si>
    <t>49 72</t>
  </si>
  <si>
    <t>53 70</t>
  </si>
  <si>
    <t>56 75</t>
  </si>
  <si>
    <t>68 71</t>
  </si>
  <si>
    <t>71 69</t>
  </si>
  <si>
    <t>75 79</t>
  </si>
  <si>
    <t>Age</t>
  </si>
  <si>
    <t>Heart Rate</t>
  </si>
  <si>
    <t>Correlation</t>
  </si>
  <si>
    <t>STRONG CORRELATION</t>
  </si>
  <si>
    <t>y = 0.33 X + 51.9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</si>
</sst>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'Problem 1'!$B$1</c:f>
              <c:strCache>
                <c:ptCount val="1"/>
                <c:pt idx="0">
                  <c:v>Marks</c:v>
                </c:pt>
              </c:strCache>
            </c:strRef>
          </c:tx>
          <c:spPr>
            <a:ln w="28575">
              <a:noFill/>
            </a:ln>
          </c:spPr>
          <c:xVal>
            <c:numRef>
              <c:f>'Problem 1'!$A$2:$A$7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</c:numCache>
            </c:numRef>
          </c:xVal>
          <c:yVal>
            <c:numRef>
              <c:f>'Problem 1'!$B$2:$B$7</c:f>
              <c:numCache>
                <c:formatCode>General</c:formatCode>
                <c:ptCount val="6"/>
                <c:pt idx="0">
                  <c:v>78</c:v>
                </c:pt>
                <c:pt idx="1">
                  <c:v>88</c:v>
                </c:pt>
                <c:pt idx="2">
                  <c:v>43</c:v>
                </c:pt>
                <c:pt idx="3">
                  <c:v>69</c:v>
                </c:pt>
                <c:pt idx="4">
                  <c:v>90</c:v>
                </c:pt>
                <c:pt idx="5">
                  <c:v>93</c:v>
                </c:pt>
              </c:numCache>
            </c:numRef>
          </c:yVal>
        </c:ser>
        <c:axId val="108383232"/>
        <c:axId val="108381696"/>
      </c:scatterChart>
      <c:valAx>
        <c:axId val="108383232"/>
        <c:scaling>
          <c:orientation val="minMax"/>
        </c:scaling>
        <c:axPos val="b"/>
        <c:numFmt formatCode="General" sourceLinked="1"/>
        <c:tickLblPos val="nextTo"/>
        <c:crossAx val="108381696"/>
        <c:crosses val="autoZero"/>
        <c:crossBetween val="midCat"/>
      </c:valAx>
      <c:valAx>
        <c:axId val="108381696"/>
        <c:scaling>
          <c:orientation val="minMax"/>
        </c:scaling>
        <c:axPos val="l"/>
        <c:majorGridlines/>
        <c:numFmt formatCode="General" sourceLinked="1"/>
        <c:tickLblPos val="nextTo"/>
        <c:crossAx val="108383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'Problem 1'!$A$2:$A$7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</c:numCache>
            </c:numRef>
          </c:xVal>
          <c:yVal>
            <c:numRef>
              <c:f>'Solution 1'!$C$25:$C$30</c:f>
              <c:numCache>
                <c:formatCode>General</c:formatCode>
                <c:ptCount val="6"/>
                <c:pt idx="0">
                  <c:v>2.4812500000000028</c:v>
                </c:pt>
                <c:pt idx="1">
                  <c:v>20.368750000000006</c:v>
                </c:pt>
                <c:pt idx="2">
                  <c:v>-20.6875</c:v>
                </c:pt>
                <c:pt idx="3">
                  <c:v>-2.5750000000000028</c:v>
                </c:pt>
                <c:pt idx="4">
                  <c:v>6.59375</c:v>
                </c:pt>
                <c:pt idx="5">
                  <c:v>-6.1812499999999915</c:v>
                </c:pt>
              </c:numCache>
            </c:numRef>
          </c:yVal>
        </c:ser>
        <c:axId val="109479808"/>
        <c:axId val="109267584"/>
      </c:scatterChart>
      <c:valAx>
        <c:axId val="109479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109267584"/>
        <c:crosses val="autoZero"/>
        <c:crossBetween val="midCat"/>
      </c:valAx>
      <c:valAx>
        <c:axId val="109267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094798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'Problem 1'!$A$2:$A$7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</c:numCache>
            </c:numRef>
          </c:xVal>
          <c:yVal>
            <c:numRef>
              <c:f>'Problem 1'!$B$2:$B$7</c:f>
              <c:numCache>
                <c:formatCode>General</c:formatCode>
                <c:ptCount val="6"/>
                <c:pt idx="0">
                  <c:v>78</c:v>
                </c:pt>
                <c:pt idx="1">
                  <c:v>88</c:v>
                </c:pt>
                <c:pt idx="2">
                  <c:v>43</c:v>
                </c:pt>
                <c:pt idx="3">
                  <c:v>69</c:v>
                </c:pt>
                <c:pt idx="4">
                  <c:v>90</c:v>
                </c:pt>
                <c:pt idx="5">
                  <c:v>93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'Problem 1'!$A$2:$A$7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</c:numCache>
            </c:numRef>
          </c:xVal>
          <c:yVal>
            <c:numRef>
              <c:f>'Solution 1'!$B$25:$B$30</c:f>
              <c:numCache>
                <c:formatCode>General</c:formatCode>
                <c:ptCount val="6"/>
                <c:pt idx="0">
                  <c:v>75.518749999999997</c:v>
                </c:pt>
                <c:pt idx="1">
                  <c:v>67.631249999999994</c:v>
                </c:pt>
                <c:pt idx="2">
                  <c:v>63.6875</c:v>
                </c:pt>
                <c:pt idx="3">
                  <c:v>71.575000000000003</c:v>
                </c:pt>
                <c:pt idx="4">
                  <c:v>83.40625</c:v>
                </c:pt>
                <c:pt idx="5">
                  <c:v>99.181249999999991</c:v>
                </c:pt>
              </c:numCache>
            </c:numRef>
          </c:yVal>
        </c:ser>
        <c:axId val="61890944"/>
        <c:axId val="61878656"/>
      </c:scatterChart>
      <c:valAx>
        <c:axId val="6189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61878656"/>
        <c:crosses val="autoZero"/>
        <c:crossBetween val="midCat"/>
      </c:valAx>
      <c:valAx>
        <c:axId val="618786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61890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'Solution 2'!$B$2:$B$16</c:f>
              <c:numCache>
                <c:formatCode>General</c:formatCode>
                <c:ptCount val="15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36</c:v>
                </c:pt>
                <c:pt idx="7">
                  <c:v>39</c:v>
                </c:pt>
                <c:pt idx="8">
                  <c:v>45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</c:numCache>
            </c:numRef>
          </c:xVal>
          <c:yVal>
            <c:numRef>
              <c:f>'Problem 2'!$C$25:$C$39</c:f>
              <c:numCache>
                <c:formatCode>General</c:formatCode>
                <c:ptCount val="15"/>
                <c:pt idx="0">
                  <c:v>-6.9964433101650769</c:v>
                </c:pt>
                <c:pt idx="1">
                  <c:v>-1.6705853605560392</c:v>
                </c:pt>
                <c:pt idx="2">
                  <c:v>-1.018869461337971</c:v>
                </c:pt>
                <c:pt idx="3">
                  <c:v>-6.3671535621198956</c:v>
                </c:pt>
                <c:pt idx="4">
                  <c:v>5.2957754126846197</c:v>
                </c:pt>
                <c:pt idx="5">
                  <c:v>5.9587043874891421</c:v>
                </c:pt>
                <c:pt idx="6">
                  <c:v>-6.3721763683759036E-2</c:v>
                </c:pt>
                <c:pt idx="7">
                  <c:v>5.9250651607298011</c:v>
                </c:pt>
                <c:pt idx="8">
                  <c:v>-9.7360990443092987E-2</c:v>
                </c:pt>
                <c:pt idx="9">
                  <c:v>3.5543549087749824</c:v>
                </c:pt>
                <c:pt idx="10">
                  <c:v>0.20607080799305777</c:v>
                </c:pt>
                <c:pt idx="11">
                  <c:v>4.1948577324066036</c:v>
                </c:pt>
                <c:pt idx="12">
                  <c:v>-3.8499945699391844</c:v>
                </c:pt>
                <c:pt idx="13">
                  <c:v>-6.8612076455256243</c:v>
                </c:pt>
                <c:pt idx="14">
                  <c:v>1.790508253692451</c:v>
                </c:pt>
              </c:numCache>
            </c:numRef>
          </c:yVal>
        </c:ser>
        <c:axId val="66560000"/>
        <c:axId val="61444864"/>
      </c:scatterChart>
      <c:valAx>
        <c:axId val="66560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61444864"/>
        <c:crosses val="autoZero"/>
        <c:crossBetween val="midCat"/>
      </c:valAx>
      <c:valAx>
        <c:axId val="61444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665600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'Solution 2'!$B$2:$B$16</c:f>
              <c:numCache>
                <c:formatCode>General</c:formatCode>
                <c:ptCount val="15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36</c:v>
                </c:pt>
                <c:pt idx="7">
                  <c:v>39</c:v>
                </c:pt>
                <c:pt idx="8">
                  <c:v>45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</c:numCache>
            </c:numRef>
          </c:xVal>
          <c:yVal>
            <c:numRef>
              <c:f>'Solution 2'!$C$2:$C$16</c:f>
              <c:numCache>
                <c:formatCode>General</c:formatCode>
                <c:ptCount val="15"/>
                <c:pt idx="0">
                  <c:v>51</c:v>
                </c:pt>
                <c:pt idx="1">
                  <c:v>57</c:v>
                </c:pt>
                <c:pt idx="2">
                  <c:v>59</c:v>
                </c:pt>
                <c:pt idx="3">
                  <c:v>55</c:v>
                </c:pt>
                <c:pt idx="4">
                  <c:v>67</c:v>
                </c:pt>
                <c:pt idx="5">
                  <c:v>68</c:v>
                </c:pt>
                <c:pt idx="6">
                  <c:v>64</c:v>
                </c:pt>
                <c:pt idx="7">
                  <c:v>71</c:v>
                </c:pt>
                <c:pt idx="8">
                  <c:v>67</c:v>
                </c:pt>
                <c:pt idx="9">
                  <c:v>72</c:v>
                </c:pt>
                <c:pt idx="10">
                  <c:v>70</c:v>
                </c:pt>
                <c:pt idx="11">
                  <c:v>75</c:v>
                </c:pt>
                <c:pt idx="12">
                  <c:v>71</c:v>
                </c:pt>
                <c:pt idx="13">
                  <c:v>69</c:v>
                </c:pt>
                <c:pt idx="14">
                  <c:v>79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'Solution 2'!$B$2:$B$16</c:f>
              <c:numCache>
                <c:formatCode>General</c:formatCode>
                <c:ptCount val="15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36</c:v>
                </c:pt>
                <c:pt idx="7">
                  <c:v>39</c:v>
                </c:pt>
                <c:pt idx="8">
                  <c:v>45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</c:numCache>
            </c:numRef>
          </c:xVal>
          <c:yVal>
            <c:numRef>
              <c:f>'Problem 2'!$B$25:$B$39</c:f>
              <c:numCache>
                <c:formatCode>General</c:formatCode>
                <c:ptCount val="15"/>
                <c:pt idx="0">
                  <c:v>57.996443310165077</c:v>
                </c:pt>
                <c:pt idx="1">
                  <c:v>58.670585360556039</c:v>
                </c:pt>
                <c:pt idx="2">
                  <c:v>60.018869461337971</c:v>
                </c:pt>
                <c:pt idx="3">
                  <c:v>61.367153562119896</c:v>
                </c:pt>
                <c:pt idx="4">
                  <c:v>61.70422458731538</c:v>
                </c:pt>
                <c:pt idx="5">
                  <c:v>62.041295612510858</c:v>
                </c:pt>
                <c:pt idx="6">
                  <c:v>64.063721763683759</c:v>
                </c:pt>
                <c:pt idx="7">
                  <c:v>65.074934839270199</c:v>
                </c:pt>
                <c:pt idx="8">
                  <c:v>67.097360990443093</c:v>
                </c:pt>
                <c:pt idx="9">
                  <c:v>68.445645091225018</c:v>
                </c:pt>
                <c:pt idx="10">
                  <c:v>69.793929192006942</c:v>
                </c:pt>
                <c:pt idx="11">
                  <c:v>70.805142267593396</c:v>
                </c:pt>
                <c:pt idx="12">
                  <c:v>74.849994569939184</c:v>
                </c:pt>
                <c:pt idx="13">
                  <c:v>75.861207645525624</c:v>
                </c:pt>
                <c:pt idx="14">
                  <c:v>77.209491746307549</c:v>
                </c:pt>
              </c:numCache>
            </c:numRef>
          </c:yVal>
        </c:ser>
        <c:axId val="66983424"/>
        <c:axId val="66979328"/>
      </c:scatterChart>
      <c:valAx>
        <c:axId val="6698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66979328"/>
        <c:crosses val="autoZero"/>
        <c:crossBetween val="midCat"/>
      </c:valAx>
      <c:valAx>
        <c:axId val="66979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669834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'Solution 2'!$C$1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>
              <a:noFill/>
            </a:ln>
          </c:spPr>
          <c:xVal>
            <c:numRef>
              <c:f>'Solution 2'!$B$2:$B$16</c:f>
              <c:numCache>
                <c:formatCode>General</c:formatCode>
                <c:ptCount val="15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36</c:v>
                </c:pt>
                <c:pt idx="7">
                  <c:v>39</c:v>
                </c:pt>
                <c:pt idx="8">
                  <c:v>45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</c:numCache>
            </c:numRef>
          </c:xVal>
          <c:yVal>
            <c:numRef>
              <c:f>'Solution 2'!$C$2:$C$16</c:f>
              <c:numCache>
                <c:formatCode>General</c:formatCode>
                <c:ptCount val="15"/>
                <c:pt idx="0">
                  <c:v>51</c:v>
                </c:pt>
                <c:pt idx="1">
                  <c:v>57</c:v>
                </c:pt>
                <c:pt idx="2">
                  <c:v>59</c:v>
                </c:pt>
                <c:pt idx="3">
                  <c:v>55</c:v>
                </c:pt>
                <c:pt idx="4">
                  <c:v>67</c:v>
                </c:pt>
                <c:pt idx="5">
                  <c:v>68</c:v>
                </c:pt>
                <c:pt idx="6">
                  <c:v>64</c:v>
                </c:pt>
                <c:pt idx="7">
                  <c:v>71</c:v>
                </c:pt>
                <c:pt idx="8">
                  <c:v>67</c:v>
                </c:pt>
                <c:pt idx="9">
                  <c:v>72</c:v>
                </c:pt>
                <c:pt idx="10">
                  <c:v>70</c:v>
                </c:pt>
                <c:pt idx="11">
                  <c:v>75</c:v>
                </c:pt>
                <c:pt idx="12">
                  <c:v>71</c:v>
                </c:pt>
                <c:pt idx="13">
                  <c:v>69</c:v>
                </c:pt>
                <c:pt idx="14">
                  <c:v>79</c:v>
                </c:pt>
              </c:numCache>
            </c:numRef>
          </c:yVal>
        </c:ser>
        <c:axId val="97572736"/>
        <c:axId val="97519488"/>
      </c:scatterChart>
      <c:valAx>
        <c:axId val="97572736"/>
        <c:scaling>
          <c:orientation val="minMax"/>
        </c:scaling>
        <c:axPos val="b"/>
        <c:numFmt formatCode="General" sourceLinked="1"/>
        <c:tickLblPos val="nextTo"/>
        <c:crossAx val="97519488"/>
        <c:crosses val="autoZero"/>
        <c:crossBetween val="midCat"/>
      </c:valAx>
      <c:valAx>
        <c:axId val="97519488"/>
        <c:scaling>
          <c:orientation val="minMax"/>
        </c:scaling>
        <c:axPos val="l"/>
        <c:majorGridlines/>
        <c:numFmt formatCode="General" sourceLinked="1"/>
        <c:tickLblPos val="nextTo"/>
        <c:crossAx val="97572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167640</xdr:colOff>
      <xdr:row>0</xdr:row>
      <xdr:rowOff>38100</xdr:rowOff>
    </xdr:from>
    <xdr:to>
      <xdr:col>19</xdr:col>
      <xdr:colOff>472440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129540</xdr:colOff>
      <xdr:row>11</xdr:row>
      <xdr:rowOff>7618</xdr:rowOff>
    </xdr:from>
    <xdr:to>
      <xdr:col>15</xdr:col>
      <xdr:colOff>129540</xdr:colOff>
      <xdr:row>26</xdr:row>
      <xdr:rowOff>83819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190499</xdr:rowOff>
    </xdr:from>
    <xdr:to>
      <xdr:col>16</xdr:col>
      <xdr:colOff>0</xdr:colOff>
      <xdr:row>11</xdr:row>
      <xdr:rowOff>182879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525780</xdr:colOff>
      <xdr:row>0</xdr:row>
      <xdr:rowOff>167640</xdr:rowOff>
    </xdr:from>
    <xdr:to>
      <xdr:col>14</xdr:col>
      <xdr:colOff>220980</xdr:colOff>
      <xdr:row>15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opLeftCell="A8" workbookViewId="0">
      <selection activeCell="C36" sqref="C36"/>
    </sheetView>
  </sheetViews>
  <sheetFormatPr defaultRowHeight="14.4"/>
  <sheetData>
    <row r="1" spans="1:6">
      <c r="A1" t="s">
        <v>0</v>
      </c>
      <c r="B1" s="1" t="s">
        <v>1</v>
      </c>
      <c r="E1" s="2" t="s">
        <v>3</v>
      </c>
      <c r="F1" t="s">
        <v>2</v>
      </c>
    </row>
    <row r="2" spans="1:6">
      <c r="A2">
        <v>6</v>
      </c>
      <c r="B2">
        <v>78</v>
      </c>
      <c r="E2" s="2" t="s">
        <v>4</v>
      </c>
    </row>
    <row r="3" spans="1:6">
      <c r="A3">
        <v>4</v>
      </c>
      <c r="B3">
        <v>88</v>
      </c>
      <c r="F3" t="s">
        <v>5</v>
      </c>
    </row>
    <row r="4" spans="1:6">
      <c r="A4">
        <v>3</v>
      </c>
      <c r="B4">
        <v>43</v>
      </c>
      <c r="E4" s="2" t="s">
        <v>6</v>
      </c>
    </row>
    <row r="5" spans="1:6">
      <c r="A5">
        <v>5</v>
      </c>
      <c r="B5">
        <v>69</v>
      </c>
      <c r="F5" t="s">
        <v>7</v>
      </c>
    </row>
    <row r="6" spans="1:6">
      <c r="A6">
        <v>8</v>
      </c>
      <c r="B6">
        <v>90</v>
      </c>
      <c r="F6" t="s">
        <v>8</v>
      </c>
    </row>
    <row r="7" spans="1:6">
      <c r="A7">
        <v>12</v>
      </c>
      <c r="B7">
        <v>93</v>
      </c>
    </row>
    <row r="8" spans="1:6">
      <c r="E8" s="2" t="s">
        <v>9</v>
      </c>
    </row>
    <row r="9" spans="1:6">
      <c r="F9" t="s">
        <v>10</v>
      </c>
    </row>
    <row r="10" spans="1:6">
      <c r="F10" t="s">
        <v>11</v>
      </c>
    </row>
    <row r="12" spans="1:6">
      <c r="E12" s="2" t="s">
        <v>12</v>
      </c>
    </row>
    <row r="13" spans="1:6">
      <c r="F13" t="s">
        <v>13</v>
      </c>
    </row>
    <row r="14" spans="1:6">
      <c r="F14" t="s">
        <v>14</v>
      </c>
    </row>
    <row r="15" spans="1:6">
      <c r="F15" t="s">
        <v>15</v>
      </c>
    </row>
    <row r="16" spans="1:6">
      <c r="F16" t="s">
        <v>16</v>
      </c>
    </row>
    <row r="18" spans="5:21">
      <c r="E18" s="2" t="s">
        <v>63</v>
      </c>
    </row>
    <row r="19" spans="5:21">
      <c r="F19" s="1">
        <f>CORREL(A2:A7,B2:B7)</f>
        <v>0.6851898934429842</v>
      </c>
      <c r="H19" t="s">
        <v>20</v>
      </c>
    </row>
    <row r="20" spans="5:21">
      <c r="E20" t="s">
        <v>18</v>
      </c>
      <c r="F20" t="s">
        <v>17</v>
      </c>
    </row>
    <row r="21" spans="5:21">
      <c r="F21" t="s">
        <v>19</v>
      </c>
    </row>
    <row r="22" spans="5:21">
      <c r="F22" t="s">
        <v>21</v>
      </c>
    </row>
    <row r="23" spans="5:21">
      <c r="P23" t="s">
        <v>71</v>
      </c>
      <c r="Q23" t="s">
        <v>72</v>
      </c>
      <c r="R23" t="s">
        <v>73</v>
      </c>
      <c r="S23" t="s">
        <v>74</v>
      </c>
      <c r="T23" t="s">
        <v>28</v>
      </c>
    </row>
    <row r="24" spans="5:21">
      <c r="E24" s="2" t="s">
        <v>22</v>
      </c>
      <c r="P24" t="s">
        <v>53</v>
      </c>
      <c r="Q24" s="10"/>
      <c r="R24" s="10"/>
      <c r="S24" s="9"/>
      <c r="T24" s="9"/>
      <c r="U24" s="9"/>
    </row>
    <row r="25" spans="5:21">
      <c r="F25" t="s">
        <v>59</v>
      </c>
      <c r="P25" t="s">
        <v>54</v>
      </c>
      <c r="Q25" s="10"/>
      <c r="R25" s="10"/>
      <c r="S25" s="9"/>
      <c r="T25" s="9"/>
      <c r="U25" s="9"/>
    </row>
    <row r="26" spans="5:21">
      <c r="F26" t="s">
        <v>60</v>
      </c>
      <c r="P26" t="s">
        <v>56</v>
      </c>
      <c r="Q26" s="10"/>
      <c r="R26" s="10"/>
      <c r="S26" s="9"/>
      <c r="T26" s="9"/>
      <c r="U26" s="9"/>
    </row>
    <row r="27" spans="5:21">
      <c r="P27" t="s">
        <v>57</v>
      </c>
      <c r="Q27" s="10"/>
      <c r="R27" s="10"/>
      <c r="S27" s="9"/>
      <c r="T27" s="9"/>
      <c r="U27" s="9"/>
    </row>
    <row r="28" spans="5:21">
      <c r="E28" s="2" t="s">
        <v>61</v>
      </c>
      <c r="P28" t="s">
        <v>38</v>
      </c>
      <c r="Q28" s="10"/>
      <c r="R28" s="10"/>
      <c r="S28" s="9"/>
      <c r="T28" s="9"/>
      <c r="U28" s="9"/>
    </row>
    <row r="29" spans="5:21">
      <c r="F29" t="s">
        <v>62</v>
      </c>
      <c r="Q29" s="10"/>
      <c r="R29" s="10"/>
    </row>
    <row r="31" spans="5:21">
      <c r="E31" s="2" t="s">
        <v>64</v>
      </c>
    </row>
    <row r="32" spans="5:21">
      <c r="F32" t="s">
        <v>65</v>
      </c>
    </row>
    <row r="33" spans="6:6">
      <c r="F33" t="s">
        <v>66</v>
      </c>
    </row>
    <row r="34" spans="6:6">
      <c r="F34" t="s">
        <v>67</v>
      </c>
    </row>
    <row r="35" spans="6:6">
      <c r="F35" t="s">
        <v>68</v>
      </c>
    </row>
    <row r="36" spans="6:6">
      <c r="F36" t="s">
        <v>69</v>
      </c>
    </row>
    <row r="37" spans="6:6">
      <c r="F37" t="s">
        <v>70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2" workbookViewId="0">
      <selection activeCell="D30" sqref="D30"/>
    </sheetView>
  </sheetViews>
  <sheetFormatPr defaultRowHeight="14.4"/>
  <cols>
    <col min="1" max="1" width="17.44140625" bestFit="1" customWidth="1"/>
    <col min="2" max="2" width="12" bestFit="1" customWidth="1"/>
  </cols>
  <sheetData>
    <row r="1" spans="1:9">
      <c r="A1" t="s">
        <v>23</v>
      </c>
    </row>
    <row r="2" spans="1:9" ht="15" thickBot="1"/>
    <row r="3" spans="1:9">
      <c r="A3" s="6" t="s">
        <v>24</v>
      </c>
      <c r="B3" s="6"/>
    </row>
    <row r="4" spans="1:9">
      <c r="A4" s="3" t="s">
        <v>25</v>
      </c>
      <c r="B4" s="3">
        <v>0.68518989344298409</v>
      </c>
    </row>
    <row r="5" spans="1:9">
      <c r="A5" s="3" t="s">
        <v>26</v>
      </c>
      <c r="B5" s="3">
        <v>0.46948519007640782</v>
      </c>
    </row>
    <row r="6" spans="1:9">
      <c r="A6" s="3" t="s">
        <v>27</v>
      </c>
      <c r="B6" s="3">
        <v>0.33685648759550979</v>
      </c>
    </row>
    <row r="7" spans="1:9">
      <c r="A7" s="7" t="s">
        <v>28</v>
      </c>
      <c r="B7" s="7">
        <v>15.307932992406259</v>
      </c>
    </row>
    <row r="8" spans="1:9" ht="15" thickBot="1">
      <c r="A8" s="4" t="s">
        <v>29</v>
      </c>
      <c r="B8" s="4">
        <v>6</v>
      </c>
    </row>
    <row r="10" spans="1:9" ht="15" thickBot="1">
      <c r="A10" t="s">
        <v>30</v>
      </c>
    </row>
    <row r="11" spans="1:9">
      <c r="A11" s="5"/>
      <c r="B11" s="5" t="s">
        <v>35</v>
      </c>
      <c r="C11" s="5" t="s">
        <v>36</v>
      </c>
      <c r="D11" s="5" t="s">
        <v>37</v>
      </c>
      <c r="E11" s="5" t="s">
        <v>38</v>
      </c>
      <c r="F11" s="5" t="s">
        <v>39</v>
      </c>
    </row>
    <row r="12" spans="1:9">
      <c r="A12" s="3" t="s">
        <v>31</v>
      </c>
      <c r="B12" s="3">
        <v>1</v>
      </c>
      <c r="C12" s="3">
        <v>829.5020833333333</v>
      </c>
      <c r="D12" s="3">
        <v>829.5020833333333</v>
      </c>
      <c r="E12" s="3">
        <v>3.5398460611799005</v>
      </c>
      <c r="F12" s="3">
        <v>0.1330584133661544</v>
      </c>
    </row>
    <row r="13" spans="1:9">
      <c r="A13" s="3" t="s">
        <v>32</v>
      </c>
      <c r="B13" s="3">
        <v>4</v>
      </c>
      <c r="C13" s="3">
        <v>937.33125000000018</v>
      </c>
      <c r="D13" s="3">
        <v>234.33281250000005</v>
      </c>
      <c r="E13" s="3"/>
      <c r="F13" s="3"/>
    </row>
    <row r="14" spans="1:9" ht="15" thickBot="1">
      <c r="A14" s="4" t="s">
        <v>33</v>
      </c>
      <c r="B14" s="4">
        <v>5</v>
      </c>
      <c r="C14" s="4">
        <v>1766.8333333333335</v>
      </c>
      <c r="D14" s="4"/>
      <c r="E14" s="4"/>
      <c r="F14" s="4"/>
    </row>
    <row r="15" spans="1:9" ht="15" thickBot="1"/>
    <row r="16" spans="1:9">
      <c r="A16" s="5"/>
      <c r="B16" s="5" t="s">
        <v>40</v>
      </c>
      <c r="C16" s="5" t="s">
        <v>28</v>
      </c>
      <c r="D16" s="5" t="s">
        <v>41</v>
      </c>
      <c r="E16" s="5" t="s">
        <v>42</v>
      </c>
      <c r="F16" s="5" t="s">
        <v>43</v>
      </c>
      <c r="G16" s="5" t="s">
        <v>44</v>
      </c>
      <c r="H16" s="5" t="s">
        <v>45</v>
      </c>
      <c r="I16" s="5" t="s">
        <v>46</v>
      </c>
    </row>
    <row r="17" spans="1:9">
      <c r="A17" s="7" t="s">
        <v>34</v>
      </c>
      <c r="B17" s="7">
        <v>51.856250000000003</v>
      </c>
      <c r="C17" s="3">
        <v>14.672875365257317</v>
      </c>
      <c r="D17" s="3">
        <v>3.5341573283438441</v>
      </c>
      <c r="E17" s="3">
        <v>2.4140007183946658E-2</v>
      </c>
      <c r="F17" s="3">
        <v>11.117817015213525</v>
      </c>
      <c r="G17" s="3">
        <v>92.594682984786488</v>
      </c>
      <c r="H17" s="3">
        <v>11.117817015213525</v>
      </c>
      <c r="I17" s="3">
        <v>92.594682984786488</v>
      </c>
    </row>
    <row r="18" spans="1:9" ht="15" thickBot="1">
      <c r="A18" s="8" t="s">
        <v>47</v>
      </c>
      <c r="B18" s="8">
        <v>3.9437499999999992</v>
      </c>
      <c r="C18" s="4">
        <v>2.0961250521796164</v>
      </c>
      <c r="D18" s="4">
        <v>1.8814478629980422</v>
      </c>
      <c r="E18" s="4">
        <v>0.13305841336615443</v>
      </c>
      <c r="F18" s="4">
        <v>-1.8760261406837828</v>
      </c>
      <c r="G18" s="4">
        <v>9.7635261406837817</v>
      </c>
      <c r="H18" s="4">
        <v>-1.8760261406837828</v>
      </c>
      <c r="I18" s="4">
        <v>9.7635261406837817</v>
      </c>
    </row>
    <row r="22" spans="1:9">
      <c r="A22" t="s">
        <v>48</v>
      </c>
    </row>
    <row r="23" spans="1:9" ht="15" thickBot="1"/>
    <row r="24" spans="1:9">
      <c r="A24" s="5" t="s">
        <v>49</v>
      </c>
      <c r="B24" s="5" t="s">
        <v>50</v>
      </c>
      <c r="C24" s="5" t="s">
        <v>51</v>
      </c>
      <c r="D24" s="5" t="s">
        <v>52</v>
      </c>
      <c r="E24" t="s">
        <v>0</v>
      </c>
      <c r="F24" s="1" t="s">
        <v>1</v>
      </c>
    </row>
    <row r="25" spans="1:9">
      <c r="A25" s="3">
        <v>1</v>
      </c>
      <c r="B25" s="3">
        <v>75.518749999999997</v>
      </c>
      <c r="C25" s="7">
        <v>2.4812500000000028</v>
      </c>
      <c r="D25" s="3">
        <v>0.18122119008241197</v>
      </c>
      <c r="E25">
        <v>6</v>
      </c>
      <c r="F25">
        <v>78</v>
      </c>
      <c r="H25">
        <f>F25-B25</f>
        <v>2.4812500000000028</v>
      </c>
    </row>
    <row r="26" spans="1:9">
      <c r="A26" s="3">
        <v>2</v>
      </c>
      <c r="B26" s="3">
        <v>67.631249999999994</v>
      </c>
      <c r="C26" s="7">
        <v>20.368750000000006</v>
      </c>
      <c r="D26" s="3">
        <v>1.4876570742533504</v>
      </c>
      <c r="E26">
        <v>4</v>
      </c>
      <c r="F26">
        <v>88</v>
      </c>
    </row>
    <row r="27" spans="1:9">
      <c r="A27" s="3">
        <v>3</v>
      </c>
      <c r="B27" s="3">
        <v>63.6875</v>
      </c>
      <c r="C27" s="7">
        <v>-20.6875</v>
      </c>
      <c r="D27" s="3">
        <v>-1.5109373782689746</v>
      </c>
      <c r="E27">
        <v>3</v>
      </c>
      <c r="F27">
        <v>43</v>
      </c>
    </row>
    <row r="28" spans="1:9">
      <c r="A28" s="3">
        <v>4</v>
      </c>
      <c r="B28" s="3">
        <v>71.575000000000003</v>
      </c>
      <c r="C28" s="7">
        <v>-2.5750000000000028</v>
      </c>
      <c r="D28" s="3">
        <v>-0.18806833832230158</v>
      </c>
      <c r="E28">
        <v>5</v>
      </c>
      <c r="F28">
        <v>69</v>
      </c>
    </row>
    <row r="29" spans="1:9">
      <c r="A29" s="3">
        <v>5</v>
      </c>
      <c r="B29" s="3">
        <v>83.40625</v>
      </c>
      <c r="C29" s="7">
        <v>6.59375</v>
      </c>
      <c r="D29" s="3">
        <v>0.48158275953890278</v>
      </c>
      <c r="E29">
        <v>8</v>
      </c>
      <c r="F29">
        <v>90</v>
      </c>
    </row>
    <row r="30" spans="1:9" ht="15" thickBot="1">
      <c r="A30" s="4">
        <v>6</v>
      </c>
      <c r="B30" s="4">
        <v>99.181249999999991</v>
      </c>
      <c r="C30" s="8">
        <v>-6.1812499999999915</v>
      </c>
      <c r="D30" s="4">
        <v>-0.45145530728338784</v>
      </c>
      <c r="E30">
        <v>12</v>
      </c>
      <c r="F30">
        <v>93</v>
      </c>
    </row>
    <row r="32" spans="1:9">
      <c r="B32" t="s">
        <v>0</v>
      </c>
      <c r="C32" t="s">
        <v>58</v>
      </c>
    </row>
    <row r="33" spans="1:3">
      <c r="A33" t="s">
        <v>53</v>
      </c>
      <c r="B33">
        <v>8</v>
      </c>
      <c r="C33">
        <f>B33*$B$18+$B$17</f>
        <v>83.40625</v>
      </c>
    </row>
    <row r="34" spans="1:3">
      <c r="A34" t="s">
        <v>54</v>
      </c>
      <c r="B34">
        <v>9</v>
      </c>
      <c r="C34">
        <f t="shared" ref="C34:C38" si="0">B34*$B$18+$B$17</f>
        <v>87.35</v>
      </c>
    </row>
    <row r="35" spans="1:3">
      <c r="A35" t="s">
        <v>55</v>
      </c>
      <c r="B35">
        <v>13</v>
      </c>
      <c r="C35">
        <v>100</v>
      </c>
    </row>
    <row r="36" spans="1:3">
      <c r="A36" t="s">
        <v>56</v>
      </c>
      <c r="B36">
        <v>11</v>
      </c>
      <c r="C36">
        <f t="shared" si="0"/>
        <v>95.237499999999997</v>
      </c>
    </row>
    <row r="37" spans="1:3">
      <c r="A37" t="s">
        <v>57</v>
      </c>
      <c r="B37">
        <v>14</v>
      </c>
      <c r="C37">
        <v>100</v>
      </c>
    </row>
    <row r="38" spans="1:3">
      <c r="A38" t="s">
        <v>38</v>
      </c>
      <c r="B38">
        <v>16</v>
      </c>
      <c r="C38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24" sqref="K24"/>
    </sheetView>
  </sheetViews>
  <sheetFormatPr defaultRowHeight="14.4"/>
  <sheetData>
    <row r="1" spans="1:9">
      <c r="A1" t="s">
        <v>23</v>
      </c>
    </row>
    <row r="2" spans="1:9" ht="15" thickBot="1"/>
    <row r="3" spans="1:9">
      <c r="A3" s="6" t="s">
        <v>24</v>
      </c>
      <c r="B3" s="6"/>
    </row>
    <row r="4" spans="1:9">
      <c r="A4" s="3" t="s">
        <v>25</v>
      </c>
      <c r="B4" s="3">
        <v>0.81243653261477322</v>
      </c>
    </row>
    <row r="5" spans="1:9">
      <c r="A5" s="3" t="s">
        <v>26</v>
      </c>
      <c r="B5" s="3">
        <v>0.66005311952711543</v>
      </c>
    </row>
    <row r="6" spans="1:9">
      <c r="A6" s="3" t="s">
        <v>27</v>
      </c>
      <c r="B6" s="3">
        <v>0.63390335949073962</v>
      </c>
    </row>
    <row r="7" spans="1:9">
      <c r="A7" s="3" t="s">
        <v>28</v>
      </c>
      <c r="B7" s="3">
        <v>4.7016235299539124</v>
      </c>
    </row>
    <row r="8" spans="1:9" ht="15" thickBot="1">
      <c r="A8" s="4" t="s">
        <v>29</v>
      </c>
      <c r="B8" s="4">
        <v>15</v>
      </c>
    </row>
    <row r="10" spans="1:9" ht="15" thickBot="1">
      <c r="A10" t="s">
        <v>30</v>
      </c>
    </row>
    <row r="11" spans="1:9">
      <c r="A11" s="5"/>
      <c r="B11" s="5" t="s">
        <v>35</v>
      </c>
      <c r="C11" s="5" t="s">
        <v>36</v>
      </c>
      <c r="D11" s="5" t="s">
        <v>37</v>
      </c>
      <c r="E11" s="5" t="s">
        <v>38</v>
      </c>
      <c r="F11" s="5" t="s">
        <v>39</v>
      </c>
    </row>
    <row r="12" spans="1:9">
      <c r="A12" s="3" t="s">
        <v>31</v>
      </c>
      <c r="B12" s="3">
        <v>1</v>
      </c>
      <c r="C12" s="3">
        <v>557.96490370692163</v>
      </c>
      <c r="D12" s="3">
        <v>557.96490370692163</v>
      </c>
      <c r="E12" s="3">
        <v>25.241268700322522</v>
      </c>
      <c r="F12" s="3">
        <v>2.3284788948495607E-4</v>
      </c>
    </row>
    <row r="13" spans="1:9">
      <c r="A13" s="3" t="s">
        <v>32</v>
      </c>
      <c r="B13" s="3">
        <v>13</v>
      </c>
      <c r="C13" s="3">
        <v>287.36842962641174</v>
      </c>
      <c r="D13" s="3">
        <v>22.105263817416287</v>
      </c>
      <c r="E13" s="3"/>
      <c r="F13" s="3"/>
    </row>
    <row r="14" spans="1:9" ht="15" thickBot="1">
      <c r="A14" s="4" t="s">
        <v>33</v>
      </c>
      <c r="B14" s="4">
        <v>14</v>
      </c>
      <c r="C14" s="4">
        <v>845.33333333333337</v>
      </c>
      <c r="D14" s="4"/>
      <c r="E14" s="4"/>
      <c r="F14" s="4"/>
    </row>
    <row r="15" spans="1:9" ht="15" thickBot="1"/>
    <row r="16" spans="1:9">
      <c r="A16" s="5"/>
      <c r="B16" s="5" t="s">
        <v>40</v>
      </c>
      <c r="C16" s="5" t="s">
        <v>28</v>
      </c>
      <c r="D16" s="5" t="s">
        <v>41</v>
      </c>
      <c r="E16" s="5" t="s">
        <v>42</v>
      </c>
      <c r="F16" s="5" t="s">
        <v>43</v>
      </c>
      <c r="G16" s="5" t="s">
        <v>44</v>
      </c>
      <c r="H16" s="5" t="s">
        <v>45</v>
      </c>
      <c r="I16" s="5" t="s">
        <v>46</v>
      </c>
    </row>
    <row r="17" spans="1:11">
      <c r="A17" s="3" t="s">
        <v>34</v>
      </c>
      <c r="B17" s="3">
        <v>51.929164856646395</v>
      </c>
      <c r="C17" s="3">
        <v>3.1134481036164514</v>
      </c>
      <c r="D17" s="3">
        <v>16.67898841683844</v>
      </c>
      <c r="E17" s="3">
        <v>3.704214084073854E-10</v>
      </c>
      <c r="F17" s="3">
        <v>45.202969173190766</v>
      </c>
      <c r="G17" s="3">
        <v>58.655360540102023</v>
      </c>
      <c r="H17" s="3">
        <v>45.202969173190766</v>
      </c>
      <c r="I17" s="3">
        <v>58.655360540102023</v>
      </c>
    </row>
    <row r="18" spans="1:11" ht="15" thickBot="1">
      <c r="A18" s="4" t="s">
        <v>47</v>
      </c>
      <c r="B18" s="4">
        <v>0.33707102519548215</v>
      </c>
      <c r="C18" s="4">
        <v>6.7091242041347615E-2</v>
      </c>
      <c r="D18" s="4">
        <v>5.0240689386514692</v>
      </c>
      <c r="E18" s="4">
        <v>2.3284788948495688E-4</v>
      </c>
      <c r="F18" s="4">
        <v>0.19212920904893574</v>
      </c>
      <c r="G18" s="4">
        <v>0.4820128413420286</v>
      </c>
      <c r="H18" s="4">
        <v>0.19212920904893574</v>
      </c>
      <c r="I18" s="4">
        <v>0.4820128413420286</v>
      </c>
    </row>
    <row r="21" spans="1:11">
      <c r="K21" s="2" t="s">
        <v>94</v>
      </c>
    </row>
    <row r="22" spans="1:11">
      <c r="A22" t="s">
        <v>48</v>
      </c>
    </row>
    <row r="23" spans="1:11" ht="15" thickBot="1">
      <c r="K23">
        <v>29</v>
      </c>
    </row>
    <row r="24" spans="1:11">
      <c r="A24" s="5" t="s">
        <v>49</v>
      </c>
      <c r="B24" s="5" t="s">
        <v>50</v>
      </c>
      <c r="C24" s="5" t="s">
        <v>51</v>
      </c>
      <c r="D24" s="5" t="s">
        <v>52</v>
      </c>
      <c r="K24" s="2">
        <f>29*0.33 + 51.9</f>
        <v>61.47</v>
      </c>
    </row>
    <row r="25" spans="1:11">
      <c r="A25" s="3">
        <v>1</v>
      </c>
      <c r="B25" s="3">
        <v>57.996443310165077</v>
      </c>
      <c r="C25" s="3">
        <v>-6.9964433101650769</v>
      </c>
      <c r="D25" s="3">
        <v>-1.5442649343462778</v>
      </c>
    </row>
    <row r="26" spans="1:11">
      <c r="A26" s="3">
        <v>2</v>
      </c>
      <c r="B26" s="3">
        <v>58.670585360556039</v>
      </c>
      <c r="C26" s="3">
        <v>-1.6705853605560392</v>
      </c>
      <c r="D26" s="3">
        <v>-0.36873398064852686</v>
      </c>
    </row>
    <row r="27" spans="1:11">
      <c r="A27" s="3">
        <v>3</v>
      </c>
      <c r="B27" s="3">
        <v>60.018869461337971</v>
      </c>
      <c r="C27" s="3">
        <v>-1.018869461337971</v>
      </c>
      <c r="D27" s="3">
        <v>-0.22488631895787997</v>
      </c>
    </row>
    <row r="28" spans="1:11">
      <c r="A28" s="3">
        <v>4</v>
      </c>
      <c r="B28" s="3">
        <v>61.367153562119896</v>
      </c>
      <c r="C28" s="3">
        <v>-6.3671535621198956</v>
      </c>
      <c r="D28" s="3">
        <v>-1.4053672046901435</v>
      </c>
    </row>
    <row r="29" spans="1:11">
      <c r="A29" s="3">
        <v>5</v>
      </c>
      <c r="B29" s="3">
        <v>61.70422458731538</v>
      </c>
      <c r="C29" s="3">
        <v>5.2957754126846197</v>
      </c>
      <c r="D29" s="3">
        <v>1.1688910932930991</v>
      </c>
    </row>
    <row r="30" spans="1:11">
      <c r="A30" s="3">
        <v>6</v>
      </c>
      <c r="B30" s="3">
        <v>62.041295612510858</v>
      </c>
      <c r="C30" s="3">
        <v>5.9587043874891421</v>
      </c>
      <c r="D30" s="3">
        <v>1.3152137210010046</v>
      </c>
    </row>
    <row r="31" spans="1:11">
      <c r="A31" s="3">
        <v>7</v>
      </c>
      <c r="B31" s="3">
        <v>64.063721763683759</v>
      </c>
      <c r="C31" s="3">
        <v>-6.3721763683759036E-2</v>
      </c>
      <c r="D31" s="3">
        <v>-1.4064758456423111E-2</v>
      </c>
    </row>
    <row r="32" spans="1:11">
      <c r="A32" s="3">
        <v>8</v>
      </c>
      <c r="B32" s="3">
        <v>65.074934839270199</v>
      </c>
      <c r="C32" s="3">
        <v>5.9250651607298011</v>
      </c>
      <c r="D32" s="3">
        <v>1.3077888229492334</v>
      </c>
    </row>
    <row r="33" spans="1:4">
      <c r="A33" s="3">
        <v>9</v>
      </c>
      <c r="B33" s="3">
        <v>67.097360990443093</v>
      </c>
      <c r="C33" s="3">
        <v>-9.7360990443092987E-2</v>
      </c>
      <c r="D33" s="3">
        <v>-2.1489656508192893E-2</v>
      </c>
    </row>
    <row r="34" spans="1:4">
      <c r="A34" s="3">
        <v>10</v>
      </c>
      <c r="B34" s="3">
        <v>68.445645091225018</v>
      </c>
      <c r="C34" s="3">
        <v>3.5543549087749824</v>
      </c>
      <c r="D34" s="3">
        <v>0.78452227889391157</v>
      </c>
    </row>
    <row r="35" spans="1:4">
      <c r="A35" s="3">
        <v>11</v>
      </c>
      <c r="B35" s="3">
        <v>69.793929192006942</v>
      </c>
      <c r="C35" s="3">
        <v>0.20607080799305777</v>
      </c>
      <c r="D35" s="3">
        <v>4.5484242302618667E-2</v>
      </c>
    </row>
    <row r="36" spans="1:4">
      <c r="A36" s="3">
        <v>12</v>
      </c>
      <c r="B36" s="3">
        <v>70.805142267593396</v>
      </c>
      <c r="C36" s="3">
        <v>4.1948577324066036</v>
      </c>
      <c r="D36" s="3">
        <v>0.9258949745673013</v>
      </c>
    </row>
    <row r="37" spans="1:4">
      <c r="A37" s="3">
        <v>13</v>
      </c>
      <c r="B37" s="3">
        <v>74.849994569939184</v>
      </c>
      <c r="C37" s="3">
        <v>-3.8499945699391844</v>
      </c>
      <c r="D37" s="3">
        <v>-0.84977628606560984</v>
      </c>
    </row>
    <row r="38" spans="1:4">
      <c r="A38" s="3">
        <v>14</v>
      </c>
      <c r="B38" s="3">
        <v>75.861207645525624</v>
      </c>
      <c r="C38" s="3">
        <v>-6.8612076455256243</v>
      </c>
      <c r="D38" s="3">
        <v>-1.5144155257943213</v>
      </c>
    </row>
    <row r="39" spans="1:4" ht="15" thickBot="1">
      <c r="A39" s="4">
        <v>15</v>
      </c>
      <c r="B39" s="4">
        <v>77.209491746307549</v>
      </c>
      <c r="C39" s="4">
        <v>1.790508253692451</v>
      </c>
      <c r="D39" s="4">
        <v>0.39520353246020973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24" sqref="J24"/>
    </sheetView>
  </sheetViews>
  <sheetFormatPr defaultRowHeight="14.4"/>
  <sheetData>
    <row r="1" spans="1:3">
      <c r="B1" t="s">
        <v>90</v>
      </c>
      <c r="C1" t="s">
        <v>91</v>
      </c>
    </row>
    <row r="2" spans="1:3">
      <c r="A2" t="s">
        <v>75</v>
      </c>
      <c r="B2">
        <v>18</v>
      </c>
      <c r="C2">
        <v>51</v>
      </c>
    </row>
    <row r="3" spans="1:3">
      <c r="A3" t="s">
        <v>76</v>
      </c>
      <c r="B3">
        <v>20</v>
      </c>
      <c r="C3">
        <v>57</v>
      </c>
    </row>
    <row r="4" spans="1:3">
      <c r="A4" t="s">
        <v>77</v>
      </c>
      <c r="B4">
        <v>24</v>
      </c>
      <c r="C4">
        <v>59</v>
      </c>
    </row>
    <row r="5" spans="1:3">
      <c r="A5" t="s">
        <v>78</v>
      </c>
      <c r="B5">
        <v>28</v>
      </c>
      <c r="C5">
        <v>55</v>
      </c>
    </row>
    <row r="6" spans="1:3">
      <c r="A6" t="s">
        <v>79</v>
      </c>
      <c r="B6">
        <v>29</v>
      </c>
      <c r="C6">
        <v>67</v>
      </c>
    </row>
    <row r="7" spans="1:3">
      <c r="A7" t="s">
        <v>80</v>
      </c>
      <c r="B7">
        <v>30</v>
      </c>
      <c r="C7">
        <v>68</v>
      </c>
    </row>
    <row r="8" spans="1:3">
      <c r="A8" t="s">
        <v>81</v>
      </c>
      <c r="B8">
        <v>36</v>
      </c>
      <c r="C8">
        <v>64</v>
      </c>
    </row>
    <row r="9" spans="1:3">
      <c r="A9" t="s">
        <v>82</v>
      </c>
      <c r="B9">
        <v>39</v>
      </c>
      <c r="C9">
        <v>71</v>
      </c>
    </row>
    <row r="10" spans="1:3">
      <c r="A10" t="s">
        <v>83</v>
      </c>
      <c r="B10">
        <v>45</v>
      </c>
      <c r="C10">
        <v>67</v>
      </c>
    </row>
    <row r="11" spans="1:3">
      <c r="A11" t="s">
        <v>84</v>
      </c>
      <c r="B11">
        <v>49</v>
      </c>
      <c r="C11">
        <v>72</v>
      </c>
    </row>
    <row r="12" spans="1:3">
      <c r="A12" t="s">
        <v>85</v>
      </c>
      <c r="B12">
        <v>53</v>
      </c>
      <c r="C12">
        <v>70</v>
      </c>
    </row>
    <row r="13" spans="1:3">
      <c r="A13" t="s">
        <v>86</v>
      </c>
      <c r="B13">
        <v>56</v>
      </c>
      <c r="C13">
        <v>75</v>
      </c>
    </row>
    <row r="14" spans="1:3">
      <c r="A14" t="s">
        <v>87</v>
      </c>
      <c r="B14">
        <v>68</v>
      </c>
      <c r="C14">
        <v>71</v>
      </c>
    </row>
    <row r="15" spans="1:3">
      <c r="A15" t="s">
        <v>88</v>
      </c>
      <c r="B15">
        <v>71</v>
      </c>
      <c r="C15">
        <v>69</v>
      </c>
    </row>
    <row r="16" spans="1:3">
      <c r="A16" t="s">
        <v>89</v>
      </c>
      <c r="B16">
        <v>75</v>
      </c>
      <c r="C16">
        <v>79</v>
      </c>
    </row>
    <row r="18" spans="6:8">
      <c r="F18" t="s">
        <v>92</v>
      </c>
      <c r="G18">
        <f>CORREL(B2:B16,C2:C16)</f>
        <v>0.81243653261477333</v>
      </c>
      <c r="H18" s="2" t="s">
        <v>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</vt:lpstr>
      <vt:lpstr>Solution 1</vt:lpstr>
      <vt:lpstr>Problem 2</vt:lpstr>
      <vt:lpstr>Solution 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Swapnil Saurav</dc:creator>
  <cp:lastModifiedBy>Swapnil Saurav</cp:lastModifiedBy>
  <dcterms:created xsi:type="dcterms:W3CDTF">2022-05-12T06:26:21Z</dcterms:created>
  <dcterms:modified xsi:type="dcterms:W3CDTF">2022-05-12T10:01:57Z</dcterms:modified>
</cp:coreProperties>
</file>